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/>
  </bookViews>
  <sheets>
    <sheet name="BALANCE" sheetId="1" r:id="rId1"/>
  </sheets>
  <definedNames>
    <definedName name="_xlnm.Print_Area" localSheetId="0">BALANCE!$A$1:$F$76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C27" i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<sst xmlns="http://schemas.openxmlformats.org/spreadsheetml/2006/main" count="75" uniqueCount="51">
  <si>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</si>
  <si>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</si>
  <si>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</si>
  <si>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</si>
  <si>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</si>
  <si>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</si>
  <si>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</si>
  <si>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</si>
  <si>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</si>
  <si>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</si>
  <si>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</si>
  <si>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</si>
  <si>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</si>
  <si>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</si>
  <si>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</si>
  <si>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</si>
  <si>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</si>
  <si>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</si>
  <si>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</si>
  <si>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</si>
  <si>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</si>
  <si>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</si>
  <si>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</si>
  <si>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</si>
  <si>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</si>
  <si>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</si>
  <si>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</si>
  <si>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</si>
  <si>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</si>
  <si>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</si>
  <si>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</si>
  <si>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</si>
  <si>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</si>
  <si>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</si>
  <si>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</si>
  <si>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</si>
  <si>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</si>
  <si>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</si>
  <si>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</si>
  <si>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</si>
  <si>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</si>
  <si>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</si>
  <si>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</si>
  <si>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</si>
  <si>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</si>
  <si>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31 de diciembre de 2021 (b)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</si>
  <si>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</si>
  <si>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</si>
  <si>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</si>
  <si>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Directora General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</si>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</sst>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view="pageBreakPreview" zoomScaleNormal="90" zoomScaleSheetLayoutView="100" workbookViewId="0">
      <selection activeCell="G72" sqref="G7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0.42578125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25881930.07</v>
      </c>
      <c r="E8" s="5">
        <f t="shared" si="0"/>
        <v>24271312.510000002</v>
      </c>
    </row>
    <row r="9" spans="2:5" x14ac:dyDescent="0.25">
      <c r="B9" s="28" t="s">
        <v>9</v>
      </c>
      <c r="C9" s="33">
        <v>0</v>
      </c>
      <c r="D9" s="33">
        <v>25881930.07</v>
      </c>
      <c r="E9" s="33">
        <v>24271312.510000002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9759681.8800000008</v>
      </c>
      <c r="D12" s="5">
        <f>SUM(D13+D14)</f>
        <v>34111148.469999999</v>
      </c>
      <c r="E12" s="5">
        <f>SUM(E13+E14)</f>
        <v>34111148.469999999</v>
      </c>
    </row>
    <row r="13" spans="2:5" ht="24" x14ac:dyDescent="0.25">
      <c r="B13" s="28" t="s">
        <v>13</v>
      </c>
      <c r="C13" s="33">
        <v>9759681.8800000008</v>
      </c>
      <c r="D13" s="33">
        <v>29720751.329999998</v>
      </c>
      <c r="E13" s="33">
        <v>29720751.329999998</v>
      </c>
    </row>
    <row r="14" spans="2:5" ht="24" x14ac:dyDescent="0.25">
      <c r="B14" s="28" t="s">
        <v>14</v>
      </c>
      <c r="C14" s="33">
        <v>0</v>
      </c>
      <c r="D14" s="33">
        <v>4390397.1399999997</v>
      </c>
      <c r="E14" s="33">
        <v>4390397.1399999997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15315160.41</v>
      </c>
      <c r="E15" s="5">
        <f t="shared" si="1"/>
        <v>15315160.41</v>
      </c>
    </row>
    <row r="16" spans="2:5" ht="24" x14ac:dyDescent="0.25">
      <c r="B16" s="28" t="s">
        <v>16</v>
      </c>
      <c r="C16" s="35">
        <v>0</v>
      </c>
      <c r="D16" s="33">
        <v>15315160.41</v>
      </c>
      <c r="E16" s="33">
        <v>15315160.41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-9759681.8800000008</v>
      </c>
      <c r="D18" s="5">
        <f t="shared" ref="D18:E18" si="2">D8-D12+D15</f>
        <v>7085942.0100000016</v>
      </c>
      <c r="E18" s="5">
        <f t="shared" si="2"/>
        <v>5475324.450000003</v>
      </c>
    </row>
    <row r="19" spans="2:5" ht="24" x14ac:dyDescent="0.25">
      <c r="B19" s="27" t="s">
        <v>19</v>
      </c>
      <c r="C19" s="5">
        <f>C18-C11</f>
        <v>-9759681.8800000008</v>
      </c>
      <c r="D19" s="5">
        <f t="shared" ref="D19:E19" si="3">D18-D11</f>
        <v>7085942.0100000016</v>
      </c>
      <c r="E19" s="5">
        <f t="shared" si="3"/>
        <v>5475324.450000003</v>
      </c>
    </row>
    <row r="20" spans="2:5" ht="24.75" thickBot="1" x14ac:dyDescent="0.3">
      <c r="B20" s="29" t="s">
        <v>20</v>
      </c>
      <c r="C20" s="7">
        <f>C19-C15</f>
        <v>-9759681.8800000008</v>
      </c>
      <c r="D20" s="7">
        <f t="shared" ref="D20:E20" si="4">D19-D15</f>
        <v>-8229218.3999999985</v>
      </c>
      <c r="E20" s="7">
        <f t="shared" si="4"/>
        <v>-9839835.9599999972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-9759681.8800000008</v>
      </c>
      <c r="D27" s="5">
        <f t="shared" ref="D27:E27" si="6">D20+D24</f>
        <v>-8229218.3999999985</v>
      </c>
      <c r="E27" s="5">
        <f t="shared" si="6"/>
        <v>-9839835.9599999972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25881930.07</v>
      </c>
      <c r="E45" s="22">
        <f t="shared" si="10"/>
        <v>24271312.510000002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9759681.8800000008</v>
      </c>
      <c r="D49" s="22">
        <f t="shared" ref="D49:E49" si="14">D13</f>
        <v>29720751.329999998</v>
      </c>
      <c r="E49" s="22">
        <f t="shared" si="14"/>
        <v>29720751.329999998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15315160.41</v>
      </c>
      <c r="E50" s="22">
        <f t="shared" si="15"/>
        <v>15315160.41</v>
      </c>
    </row>
    <row r="51" spans="2:6" ht="24" x14ac:dyDescent="0.25">
      <c r="B51" s="27" t="s">
        <v>38</v>
      </c>
      <c r="C51" s="21">
        <f>C45+C46-C49+C50</f>
        <v>-9759681.8800000008</v>
      </c>
      <c r="D51" s="21">
        <f t="shared" ref="D51:E51" si="16">D45+D46-D49+D50</f>
        <v>11476339.150000002</v>
      </c>
      <c r="E51" s="21">
        <f t="shared" si="16"/>
        <v>9865721.5900000036</v>
      </c>
      <c r="F51" s="25"/>
    </row>
    <row r="52" spans="2:6" ht="24.75" thickBot="1" x14ac:dyDescent="0.3">
      <c r="B52" s="27" t="s">
        <v>39</v>
      </c>
      <c r="C52" s="21">
        <f>C51-C46</f>
        <v>-9759681.8800000008</v>
      </c>
      <c r="D52" s="21">
        <f t="shared" ref="D52:E52" si="17">D51-D46</f>
        <v>11476339.150000002</v>
      </c>
      <c r="E52" s="21">
        <f t="shared" si="17"/>
        <v>9865721.5900000036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4390397.1399999997</v>
      </c>
      <c r="E61" s="22">
        <f t="shared" si="22"/>
        <v>4390397.1399999997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-4390397.1399999997</v>
      </c>
      <c r="E63" s="21">
        <f t="shared" si="24"/>
        <v>-4390397.1399999997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-4390397.1399999997</v>
      </c>
      <c r="E64" s="32">
        <f t="shared" si="25"/>
        <v>-4390397.1399999997</v>
      </c>
    </row>
    <row r="65" spans="2:18" s="40" customFormat="1" x14ac:dyDescent="0.25">
      <c r="B65" s="38"/>
      <c r="C65" s="39"/>
      <c r="D65" s="39"/>
      <c r="E65" s="39"/>
    </row>
    <row r="66" spans="2:18" s="40" customFormat="1" ht="28.5" customHeight="1" x14ac:dyDescent="0.25">
      <c r="B66" s="62" t="s">
        <v>46</v>
      </c>
      <c r="C66" s="63"/>
      <c r="D66" s="63"/>
      <c r="E66" s="64"/>
      <c r="F66" s="64"/>
      <c r="G66" s="63"/>
      <c r="H66" s="63"/>
      <c r="I66" s="65"/>
      <c r="J66" s="65"/>
      <c r="K66" s="65"/>
    </row>
    <row r="67" spans="2:18" s="40" customFormat="1" x14ac:dyDescent="0.25">
      <c r="B67" s="65"/>
      <c r="C67" s="66"/>
      <c r="D67" s="66"/>
      <c r="E67" s="65"/>
      <c r="F67" s="65"/>
      <c r="G67" s="66"/>
      <c r="H67" s="66"/>
      <c r="I67" s="65"/>
      <c r="J67" s="65"/>
      <c r="K67" s="65"/>
    </row>
    <row r="68" spans="2:18" s="40" customFormat="1" x14ac:dyDescent="0.25">
      <c r="B68" s="65"/>
      <c r="C68" s="66"/>
      <c r="D68" s="66"/>
      <c r="E68" s="65"/>
      <c r="F68" s="65"/>
      <c r="G68" s="66"/>
      <c r="H68" s="66"/>
      <c r="I68" s="65"/>
      <c r="J68" s="65"/>
      <c r="K68" s="65"/>
    </row>
    <row r="69" spans="2:18" s="40" customFormat="1" x14ac:dyDescent="0.25">
      <c r="B69" s="65"/>
      <c r="C69" s="67"/>
      <c r="D69" s="67"/>
      <c r="E69" s="65"/>
      <c r="F69" s="65"/>
      <c r="G69" s="65"/>
      <c r="H69" s="66"/>
      <c r="I69" s="65"/>
      <c r="J69" s="65"/>
      <c r="K69" s="65"/>
    </row>
    <row r="70" spans="2:18" s="40" customFormat="1" x14ac:dyDescent="0.25">
      <c r="B70" s="65"/>
      <c r="C70" s="67"/>
      <c r="D70" s="67"/>
      <c r="E70" s="65"/>
      <c r="F70" s="65"/>
      <c r="G70" s="65"/>
      <c r="H70" s="66"/>
      <c r="I70" s="65"/>
      <c r="J70" s="65"/>
      <c r="K70" s="65"/>
    </row>
    <row r="71" spans="2:18" s="40" customFormat="1" x14ac:dyDescent="0.25">
      <c r="B71" s="65"/>
      <c r="C71" s="67"/>
      <c r="D71" s="67"/>
      <c r="E71" s="68"/>
      <c r="F71" s="68"/>
      <c r="G71" s="67"/>
      <c r="H71" s="66"/>
      <c r="I71" s="65"/>
      <c r="J71" s="65"/>
      <c r="K71" s="65"/>
    </row>
    <row r="72" spans="2:18" s="40" customFormat="1" x14ac:dyDescent="0.25">
      <c r="B72" s="69" t="s">
        <v>47</v>
      </c>
      <c r="C72" s="67"/>
      <c r="D72" s="70" t="s">
        <v>48</v>
      </c>
      <c r="E72" s="70"/>
      <c r="F72" s="68"/>
      <c r="G72" s="67"/>
      <c r="H72" s="65"/>
      <c r="I72" s="65"/>
    </row>
    <row r="73" spans="2:18" s="40" customFormat="1" x14ac:dyDescent="0.25">
      <c r="B73" s="71" t="s">
        <v>49</v>
      </c>
      <c r="C73" s="67"/>
      <c r="D73" s="72" t="s">
        <v>50</v>
      </c>
      <c r="E73" s="72"/>
      <c r="F73" s="68"/>
      <c r="G73" s="67"/>
      <c r="H73" s="65"/>
      <c r="I73" s="65"/>
    </row>
    <row r="74" spans="2:18" s="40" customFormat="1" x14ac:dyDescent="0.25">
      <c r="B74" s="68"/>
      <c r="C74" s="67"/>
      <c r="D74" s="67"/>
      <c r="E74" s="68"/>
      <c r="F74" s="68"/>
      <c r="G74" s="67"/>
      <c r="H74" s="66"/>
      <c r="I74" s="65"/>
      <c r="J74" s="65"/>
      <c r="K74" s="65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0">
    <mergeCell ref="D72:E72"/>
    <mergeCell ref="D73:E73"/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86" fitToHeight="0" orientation="portrait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2020-01-08T20:37:56Z</dcterms:created>
  <dcterms:modified xsi:type="dcterms:W3CDTF">2022-02-02T21:56:00Z</dcterms:modified>
</cp:coreProperties>
</file>